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13_ncr:1_{C7953644-F357-42B6-A77B-570FF12AB2E5}" xr6:coauthVersionLast="47" xr6:coauthVersionMax="47" xr10:uidLastSave="{00000000-0000-0000-0000-000000000000}"/>
  <bookViews>
    <workbookView xWindow="-120" yWindow="-120" windowWidth="38640" windowHeight="21120" xr2:uid="{01CDDADE-2EA4-4D22-9658-43E0F5135B19}"/>
  </bookViews>
  <sheets>
    <sheet name="MSTR PROTECTED WEB SHEET" sheetId="2" r:id="rId1"/>
  </sheets>
  <definedNames>
    <definedName name="_xlnm.Print_Area" localSheetId="0">'MSTR PROTECTED WEB SHEET'!$A$1:$M$36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2" l="1"/>
  <c r="F35" i="2"/>
  <c r="D35" i="2"/>
  <c r="D34" i="2"/>
  <c r="M33" i="2"/>
  <c r="F33" i="2"/>
  <c r="D33" i="2"/>
  <c r="M32" i="2"/>
  <c r="F32" i="2"/>
  <c r="F36" i="2" s="1"/>
  <c r="D32" i="2"/>
  <c r="M31" i="2"/>
  <c r="D31" i="2"/>
  <c r="D30" i="2"/>
  <c r="M29" i="2"/>
  <c r="F29" i="2"/>
  <c r="D29" i="2"/>
  <c r="M28" i="2"/>
  <c r="F28" i="2"/>
  <c r="D28" i="2"/>
  <c r="M27" i="2"/>
  <c r="F27" i="2"/>
  <c r="D27" i="2"/>
  <c r="M26" i="2"/>
  <c r="F26" i="2"/>
  <c r="D26" i="2"/>
  <c r="M25" i="2"/>
  <c r="F25" i="2"/>
  <c r="M24" i="2"/>
  <c r="F24" i="2"/>
  <c r="D24" i="2"/>
  <c r="M23" i="2"/>
  <c r="F23" i="2"/>
  <c r="D23" i="2"/>
  <c r="M22" i="2"/>
  <c r="F22" i="2"/>
  <c r="D22" i="2"/>
  <c r="F21" i="2"/>
  <c r="D21" i="2"/>
  <c r="M20" i="2"/>
  <c r="F20" i="2"/>
  <c r="D20" i="2"/>
  <c r="M19" i="2"/>
  <c r="D19" i="2"/>
  <c r="M18" i="2"/>
  <c r="F18" i="2"/>
  <c r="D18" i="2"/>
  <c r="M17" i="2"/>
  <c r="F17" i="2"/>
  <c r="D17" i="2"/>
  <c r="M16" i="2"/>
  <c r="F16" i="2"/>
  <c r="D16" i="2"/>
  <c r="M15" i="2"/>
  <c r="F15" i="2"/>
  <c r="M14" i="2"/>
  <c r="F14" i="2"/>
  <c r="D14" i="2"/>
  <c r="M13" i="2"/>
  <c r="F13" i="2"/>
  <c r="D13" i="2"/>
  <c r="M12" i="2"/>
  <c r="F12" i="2"/>
  <c r="F19" i="2" s="1"/>
  <c r="D12" i="2"/>
  <c r="M11" i="2"/>
  <c r="D11" i="2"/>
  <c r="M10" i="2"/>
  <c r="F10" i="2"/>
  <c r="D10" i="2"/>
  <c r="M9" i="2"/>
  <c r="F9" i="2"/>
  <c r="D9" i="2"/>
  <c r="M8" i="2"/>
  <c r="F8" i="2"/>
  <c r="D8" i="2"/>
  <c r="M7" i="2"/>
  <c r="F7" i="2"/>
  <c r="D7" i="2"/>
  <c r="M6" i="2"/>
  <c r="F6" i="2"/>
  <c r="D6" i="2"/>
  <c r="M5" i="2"/>
  <c r="F5" i="2"/>
  <c r="D5" i="2"/>
  <c r="M4" i="2"/>
  <c r="F4" i="2"/>
  <c r="D4" i="2"/>
  <c r="M3" i="2"/>
  <c r="F3" i="2"/>
  <c r="D3" i="2"/>
  <c r="F11" i="2" l="1"/>
  <c r="M35" i="2"/>
</calcChain>
</file>

<file path=xl/sharedStrings.xml><?xml version="1.0" encoding="utf-8"?>
<sst xmlns="http://schemas.openxmlformats.org/spreadsheetml/2006/main" count="78" uniqueCount="67">
  <si>
    <t>Books &amp; Booklets</t>
  </si>
  <si>
    <t>Price</t>
  </si>
  <si>
    <t>Quantity</t>
  </si>
  <si>
    <t>TOTAL</t>
  </si>
  <si>
    <t>Qty</t>
  </si>
  <si>
    <t>Total</t>
  </si>
  <si>
    <t>Information Pamphlets</t>
  </si>
  <si>
    <t xml:space="preserve"> NA Basic Text     </t>
  </si>
  <si>
    <r>
      <t xml:space="preserve"> Am I an Addict?</t>
    </r>
    <r>
      <rPr>
        <sz val="13"/>
        <color rgb="FF000000"/>
        <rFont val="Calibri"/>
        <family val="2"/>
      </rPr>
      <t xml:space="preserve"> (IP# 7)                       </t>
    </r>
    <r>
      <rPr>
        <sz val="14"/>
        <color indexed="8"/>
        <rFont val="Calibri"/>
        <family val="2"/>
      </rPr>
      <t xml:space="preserve">        </t>
    </r>
  </si>
  <si>
    <t xml:space="preserve"> Step Working Guide</t>
  </si>
  <si>
    <r>
      <t xml:space="preserve"> Welcome to NA</t>
    </r>
    <r>
      <rPr>
        <b/>
        <sz val="13"/>
        <color theme="1"/>
        <rFont val="Calibri"/>
        <family val="2"/>
      </rPr>
      <t xml:space="preserve"> </t>
    </r>
    <r>
      <rPr>
        <sz val="13"/>
        <color theme="1"/>
        <rFont val="Calibri"/>
        <family val="2"/>
      </rPr>
      <t xml:space="preserve">(IP# 22)         </t>
    </r>
    <r>
      <rPr>
        <sz val="13.5"/>
        <color theme="1"/>
        <rFont val="Calibri"/>
        <family val="2"/>
      </rPr>
      <t xml:space="preserve">            </t>
    </r>
    <r>
      <rPr>
        <sz val="14"/>
        <color theme="1"/>
        <rFont val="Calibri"/>
        <family val="2"/>
      </rPr>
      <t xml:space="preserve">     </t>
    </r>
  </si>
  <si>
    <t xml:space="preserve"> It Works: How &amp; Why</t>
  </si>
  <si>
    <r>
      <t xml:space="preserve"> For the Newcomer</t>
    </r>
    <r>
      <rPr>
        <b/>
        <sz val="13.5"/>
        <color theme="1"/>
        <rFont val="Calibri"/>
        <family val="2"/>
      </rPr>
      <t xml:space="preserve"> </t>
    </r>
    <r>
      <rPr>
        <sz val="13"/>
        <color theme="1"/>
        <rFont val="Calibri"/>
        <family val="2"/>
      </rPr>
      <t xml:space="preserve">(IP# 16)            </t>
    </r>
    <r>
      <rPr>
        <b/>
        <sz val="13"/>
        <color theme="1"/>
        <rFont val="Calibri"/>
        <family val="2"/>
      </rPr>
      <t xml:space="preserve">         </t>
    </r>
    <r>
      <rPr>
        <b/>
        <sz val="14"/>
        <color theme="1"/>
        <rFont val="Calibri"/>
        <family val="2"/>
      </rPr>
      <t xml:space="preserve">    </t>
    </r>
  </si>
  <si>
    <r>
      <t xml:space="preserve"> Just For Today</t>
    </r>
    <r>
      <rPr>
        <b/>
        <sz val="13.5"/>
        <color theme="1"/>
        <rFont val="Calibri"/>
        <family val="2"/>
        <scheme val="minor"/>
      </rPr>
      <t xml:space="preserve"> </t>
    </r>
    <r>
      <rPr>
        <sz val="13.5"/>
        <color theme="1"/>
        <rFont val="Calibri"/>
        <family val="2"/>
        <scheme val="minor"/>
      </rPr>
      <t>(meditation book)</t>
    </r>
  </si>
  <si>
    <r>
      <t xml:space="preserve"> Sponsorship </t>
    </r>
    <r>
      <rPr>
        <sz val="13"/>
        <color theme="1"/>
        <rFont val="Calibri"/>
        <family val="2"/>
      </rPr>
      <t>(IP# 11)</t>
    </r>
  </si>
  <si>
    <t xml:space="preserve"> Living Clean: The Journey Continues</t>
  </si>
  <si>
    <r>
      <t xml:space="preserve"> Triangle of Self-Obsession</t>
    </r>
    <r>
      <rPr>
        <b/>
        <sz val="13"/>
        <color theme="1"/>
        <rFont val="Calibri"/>
        <family val="2"/>
      </rPr>
      <t xml:space="preserve"> </t>
    </r>
    <r>
      <rPr>
        <sz val="13"/>
        <color theme="1"/>
        <rFont val="Calibri"/>
        <family val="2"/>
      </rPr>
      <t>(IP# 12)</t>
    </r>
    <r>
      <rPr>
        <b/>
        <sz val="13"/>
        <color theme="1"/>
        <rFont val="Calibri"/>
        <family val="2"/>
      </rPr>
      <t xml:space="preserve">              </t>
    </r>
  </si>
  <si>
    <r>
      <t xml:space="preserve"> Guiding Principle</t>
    </r>
    <r>
      <rPr>
        <b/>
        <sz val="13.5"/>
        <color theme="1"/>
        <rFont val="Calibri"/>
        <family val="2"/>
        <scheme val="minor"/>
      </rPr>
      <t xml:space="preserve">s </t>
    </r>
    <r>
      <rPr>
        <sz val="13.5"/>
        <color theme="1"/>
        <rFont val="Calibri"/>
        <family val="2"/>
        <scheme val="minor"/>
      </rPr>
      <t>(the 12 Traditions)</t>
    </r>
  </si>
  <si>
    <r>
      <t xml:space="preserve"> Self-Acceptance</t>
    </r>
    <r>
      <rPr>
        <sz val="13.5"/>
        <color theme="1"/>
        <rFont val="Calibri"/>
        <family val="2"/>
      </rPr>
      <t xml:space="preserve"> </t>
    </r>
    <r>
      <rPr>
        <sz val="13"/>
        <color theme="1"/>
        <rFont val="Calibri"/>
        <family val="2"/>
      </rPr>
      <t>(IP# 19)</t>
    </r>
    <r>
      <rPr>
        <sz val="13.5"/>
        <color theme="1"/>
        <rFont val="Calibri"/>
        <family val="2"/>
      </rPr>
      <t xml:space="preserve">                </t>
    </r>
    <r>
      <rPr>
        <sz val="14"/>
        <color theme="1"/>
        <rFont val="Calibri"/>
        <family val="2"/>
      </rPr>
      <t xml:space="preserve">             </t>
    </r>
    <r>
      <rPr>
        <b/>
        <sz val="14"/>
        <color theme="1"/>
        <rFont val="Calibri"/>
        <family val="2"/>
      </rPr>
      <t xml:space="preserve"> </t>
    </r>
  </si>
  <si>
    <r>
      <t xml:space="preserve"> Sponsorship</t>
    </r>
    <r>
      <rPr>
        <sz val="13.5"/>
        <color theme="1"/>
        <rFont val="Calibri"/>
        <family val="2"/>
        <scheme val="minor"/>
      </rPr>
      <t xml:space="preserve"> (a guide)           </t>
    </r>
    <r>
      <rPr>
        <sz val="14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 xml:space="preserve">                                     </t>
    </r>
  </si>
  <si>
    <r>
      <t xml:space="preserve"> Just for Today </t>
    </r>
    <r>
      <rPr>
        <sz val="13"/>
        <color theme="1"/>
        <rFont val="Calibri"/>
        <family val="2"/>
      </rPr>
      <t>(IP# 8)</t>
    </r>
    <r>
      <rPr>
        <b/>
        <sz val="13"/>
        <color theme="1"/>
        <rFont val="Calibri"/>
        <family val="2"/>
      </rPr>
      <t xml:space="preserve"> </t>
    </r>
    <r>
      <rPr>
        <b/>
        <sz val="14"/>
        <color theme="1"/>
        <rFont val="Calibri"/>
        <family val="2"/>
      </rPr>
      <t xml:space="preserve">                                  </t>
    </r>
  </si>
  <si>
    <r>
      <t xml:space="preserve"> Little White Book</t>
    </r>
    <r>
      <rPr>
        <b/>
        <sz val="13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(booklet)</t>
    </r>
  </si>
  <si>
    <r>
      <t xml:space="preserve"> Recovery &amp; Relapse</t>
    </r>
    <r>
      <rPr>
        <sz val="13.5"/>
        <color theme="1"/>
        <rFont val="Calibri"/>
        <family val="2"/>
      </rPr>
      <t xml:space="preserve"> </t>
    </r>
    <r>
      <rPr>
        <sz val="13"/>
        <color theme="1"/>
        <rFont val="Calibri"/>
        <family val="2"/>
      </rPr>
      <t xml:space="preserve">(IP# 6)         </t>
    </r>
    <r>
      <rPr>
        <sz val="13.5"/>
        <color theme="1"/>
        <rFont val="Calibri"/>
        <family val="2"/>
      </rPr>
      <t xml:space="preserve">          </t>
    </r>
  </si>
  <si>
    <r>
      <rPr>
        <sz val="13.5"/>
        <color theme="1"/>
        <rFont val="Calibri"/>
        <family val="2"/>
        <scheme val="minor"/>
      </rPr>
      <t xml:space="preserve"> (60th anniversary)</t>
    </r>
    <r>
      <rPr>
        <b/>
        <sz val="14"/>
        <color theme="1"/>
        <rFont val="Calibri"/>
        <family val="2"/>
        <scheme val="minor"/>
      </rPr>
      <t xml:space="preserve"> Little White Book     </t>
    </r>
  </si>
  <si>
    <r>
      <t xml:space="preserve"> Who, What, How, and Why</t>
    </r>
    <r>
      <rPr>
        <sz val="14"/>
        <color theme="1"/>
        <rFont val="Calibri"/>
        <family val="2"/>
      </rPr>
      <t xml:space="preserve"> </t>
    </r>
    <r>
      <rPr>
        <sz val="13"/>
        <color theme="1"/>
        <rFont val="Calibri"/>
        <family val="2"/>
      </rPr>
      <t>(IP# 1)</t>
    </r>
    <r>
      <rPr>
        <sz val="13.5"/>
        <color theme="1"/>
        <rFont val="Calibri"/>
        <family val="2"/>
      </rPr>
      <t xml:space="preserve">          </t>
    </r>
  </si>
  <si>
    <r>
      <t xml:space="preserve"> Spiritual Principle a Day</t>
    </r>
    <r>
      <rPr>
        <sz val="13.5"/>
        <color theme="1"/>
        <rFont val="Calibri"/>
        <family val="2"/>
        <scheme val="minor"/>
      </rPr>
      <t xml:space="preserve"> (soft cover)       </t>
    </r>
  </si>
  <si>
    <r>
      <t xml:space="preserve"> Living the Program</t>
    </r>
    <r>
      <rPr>
        <sz val="13"/>
        <color theme="1"/>
        <rFont val="Calibri"/>
        <family val="2"/>
      </rPr>
      <t xml:space="preserve"> (IP# 9) </t>
    </r>
    <r>
      <rPr>
        <sz val="14"/>
        <color theme="1"/>
        <rFont val="Calibri"/>
        <family val="2"/>
      </rPr>
      <t xml:space="preserve">                          </t>
    </r>
  </si>
  <si>
    <r>
      <t xml:space="preserve"> Introductory Guide to NA </t>
    </r>
    <r>
      <rPr>
        <sz val="13"/>
        <color theme="1"/>
        <rFont val="Calibri"/>
        <family val="2"/>
        <scheme val="minor"/>
      </rPr>
      <t>(booklet)</t>
    </r>
  </si>
  <si>
    <r>
      <t xml:space="preserve"> Staying Clean on the Outside</t>
    </r>
    <r>
      <rPr>
        <sz val="13.5"/>
        <color theme="1"/>
        <rFont val="Calibri"/>
        <family val="2"/>
      </rPr>
      <t xml:space="preserve"> </t>
    </r>
    <r>
      <rPr>
        <sz val="13"/>
        <color theme="1"/>
        <rFont val="Calibri"/>
        <family val="2"/>
      </rPr>
      <t>(IP#23)</t>
    </r>
    <r>
      <rPr>
        <sz val="13.5"/>
        <color theme="1"/>
        <rFont val="Calibri"/>
        <family val="2"/>
      </rPr>
      <t xml:space="preserve">       </t>
    </r>
  </si>
  <si>
    <r>
      <t xml:space="preserve"> Fourth Step Guide </t>
    </r>
    <r>
      <rPr>
        <sz val="13"/>
        <color theme="1"/>
        <rFont val="Calibri"/>
        <family val="2"/>
        <scheme val="minor"/>
      </rPr>
      <t>(booklet)</t>
    </r>
  </si>
  <si>
    <r>
      <t xml:space="preserve"> Intro to NA Meetings</t>
    </r>
    <r>
      <rPr>
        <sz val="14"/>
        <color theme="1"/>
        <rFont val="Calibri"/>
        <family val="2"/>
      </rPr>
      <t xml:space="preserve"> </t>
    </r>
    <r>
      <rPr>
        <sz val="13"/>
        <color theme="1"/>
        <rFont val="Calibri"/>
        <family val="2"/>
      </rPr>
      <t>(IP# 29)</t>
    </r>
  </si>
  <si>
    <t xml:space="preserve">                        Key Tags</t>
  </si>
  <si>
    <r>
      <t xml:space="preserve"> Another Look</t>
    </r>
    <r>
      <rPr>
        <sz val="13"/>
        <color theme="1"/>
        <rFont val="Calibri"/>
        <family val="2"/>
      </rPr>
      <t xml:space="preserve"> (IP# 5)</t>
    </r>
    <r>
      <rPr>
        <sz val="13.5"/>
        <color theme="1"/>
        <rFont val="Calibri"/>
        <family val="2"/>
      </rPr>
      <t xml:space="preserve">                                    </t>
    </r>
  </si>
  <si>
    <r>
      <rPr>
        <b/>
        <sz val="13.5"/>
        <color theme="1"/>
        <rFont val="Calibri"/>
        <family val="2"/>
        <scheme val="minor"/>
      </rPr>
      <t xml:space="preserve">"Welcome" </t>
    </r>
    <r>
      <rPr>
        <sz val="13.5"/>
        <color theme="1"/>
        <rFont val="Calibri"/>
        <family val="2"/>
        <scheme val="minor"/>
      </rPr>
      <t>- White</t>
    </r>
  </si>
  <si>
    <r>
      <t xml:space="preserve"> For Those in Treatment</t>
    </r>
    <r>
      <rPr>
        <sz val="14"/>
        <color theme="1"/>
        <rFont val="Calibri"/>
        <family val="2"/>
      </rPr>
      <t xml:space="preserve"> </t>
    </r>
    <r>
      <rPr>
        <sz val="13"/>
        <color theme="1"/>
        <rFont val="Calibri"/>
        <family val="2"/>
      </rPr>
      <t>(IP# 17)</t>
    </r>
    <r>
      <rPr>
        <sz val="13.5"/>
        <color theme="1"/>
        <rFont val="Calibri"/>
        <family val="2"/>
      </rPr>
      <t xml:space="preserve">       </t>
    </r>
    <r>
      <rPr>
        <sz val="14"/>
        <color theme="1"/>
        <rFont val="Calibri"/>
        <family val="2"/>
      </rPr>
      <t xml:space="preserve">         </t>
    </r>
  </si>
  <si>
    <r>
      <t xml:space="preserve"> 30 days</t>
    </r>
    <r>
      <rPr>
        <sz val="13.5"/>
        <color theme="1"/>
        <rFont val="Calibri"/>
        <family val="2"/>
        <scheme val="minor"/>
      </rPr>
      <t xml:space="preserve"> - Orange </t>
    </r>
  </si>
  <si>
    <r>
      <t xml:space="preserve"> One Addict’s Experience</t>
    </r>
    <r>
      <rPr>
        <sz val="13"/>
        <color theme="1"/>
        <rFont val="Calibri"/>
        <family val="2"/>
      </rPr>
      <t xml:space="preserve"> (IP# 14) </t>
    </r>
    <r>
      <rPr>
        <sz val="13.5"/>
        <color theme="1"/>
        <rFont val="Calibri"/>
        <family val="2"/>
      </rPr>
      <t xml:space="preserve">              </t>
    </r>
  </si>
  <si>
    <r>
      <t xml:space="preserve"> 60 days</t>
    </r>
    <r>
      <rPr>
        <sz val="13.5"/>
        <color theme="1"/>
        <rFont val="Calibri"/>
        <family val="2"/>
        <scheme val="minor"/>
      </rPr>
      <t xml:space="preserve"> - Green </t>
    </r>
  </si>
  <si>
    <r>
      <t xml:space="preserve"> By young Addicts for young Addicts</t>
    </r>
    <r>
      <rPr>
        <sz val="14"/>
        <color theme="1"/>
        <rFont val="Calibri"/>
        <family val="2"/>
      </rPr>
      <t xml:space="preserve"> </t>
    </r>
    <r>
      <rPr>
        <sz val="13"/>
        <color theme="1"/>
        <rFont val="Calibri"/>
        <family val="2"/>
      </rPr>
      <t>(IP# 13)</t>
    </r>
  </si>
  <si>
    <r>
      <t xml:space="preserve"> 90 days</t>
    </r>
    <r>
      <rPr>
        <sz val="13.5"/>
        <color theme="1"/>
        <rFont val="Calibri"/>
        <family val="2"/>
        <scheme val="minor"/>
      </rPr>
      <t xml:space="preserve"> - Red</t>
    </r>
  </si>
  <si>
    <r>
      <t xml:space="preserve"> The Loner - Staying Clean in Isolation</t>
    </r>
    <r>
      <rPr>
        <sz val="14"/>
        <color theme="1"/>
        <rFont val="Calibri"/>
        <family val="2"/>
      </rPr>
      <t xml:space="preserve"> </t>
    </r>
    <r>
      <rPr>
        <sz val="13"/>
        <color theme="1"/>
        <rFont val="Calibri"/>
        <family val="2"/>
      </rPr>
      <t>(IP# 21)</t>
    </r>
  </si>
  <si>
    <r>
      <t xml:space="preserve"> 6 months</t>
    </r>
    <r>
      <rPr>
        <sz val="13.5"/>
        <color theme="1"/>
        <rFont val="Calibri"/>
        <family val="2"/>
        <scheme val="minor"/>
      </rPr>
      <t xml:space="preserve"> - Blue</t>
    </r>
  </si>
  <si>
    <r>
      <t xml:space="preserve"> Mental Health in Recovery</t>
    </r>
    <r>
      <rPr>
        <sz val="13.5"/>
        <color theme="1"/>
        <rFont val="Calibri"/>
        <family val="2"/>
      </rPr>
      <t xml:space="preserve"> </t>
    </r>
    <r>
      <rPr>
        <sz val="13"/>
        <color theme="1"/>
        <rFont val="Calibri"/>
        <family val="2"/>
      </rPr>
      <t>(IP# 30)</t>
    </r>
  </si>
  <si>
    <r>
      <t xml:space="preserve"> 9 months</t>
    </r>
    <r>
      <rPr>
        <sz val="13.5"/>
        <color theme="1"/>
        <rFont val="Calibri"/>
        <family val="2"/>
        <scheme val="minor"/>
      </rPr>
      <t xml:space="preserve"> - Yellow</t>
    </r>
  </si>
  <si>
    <t xml:space="preserve">                       NA Service Materials</t>
  </si>
  <si>
    <r>
      <t xml:space="preserve"> 1 year</t>
    </r>
    <r>
      <rPr>
        <sz val="13.5"/>
        <color theme="1"/>
        <rFont val="Calibri"/>
        <family val="2"/>
        <scheme val="minor"/>
      </rPr>
      <t xml:space="preserve"> - "glows in the dark"</t>
    </r>
  </si>
  <si>
    <r>
      <t xml:space="preserve"> Group Reading Cards</t>
    </r>
    <r>
      <rPr>
        <sz val="13"/>
        <color theme="1"/>
        <rFont val="Calibri"/>
        <family val="2"/>
        <scheme val="minor"/>
      </rPr>
      <t xml:space="preserve"> (set of 7 cards)</t>
    </r>
    <r>
      <rPr>
        <sz val="14"/>
        <color theme="1"/>
        <rFont val="Calibri"/>
        <family val="2"/>
        <scheme val="minor"/>
      </rPr>
      <t xml:space="preserve"> </t>
    </r>
  </si>
  <si>
    <r>
      <t xml:space="preserve"> 18 months</t>
    </r>
    <r>
      <rPr>
        <sz val="13.5"/>
        <color theme="1"/>
        <rFont val="Calibri"/>
        <family val="2"/>
        <scheme val="minor"/>
      </rPr>
      <t xml:space="preserve"> - Grey</t>
    </r>
  </si>
  <si>
    <r>
      <t xml:space="preserve"> New Group Starter Kit</t>
    </r>
    <r>
      <rPr>
        <sz val="14"/>
        <color rgb="FF000000"/>
        <rFont val="Calibri"/>
        <family val="2"/>
      </rPr>
      <t xml:space="preserve"> (see Literature Chair)</t>
    </r>
  </si>
  <si>
    <r>
      <t xml:space="preserve"> Multiple Years</t>
    </r>
    <r>
      <rPr>
        <sz val="13.5"/>
        <color theme="1"/>
        <rFont val="Calibri"/>
        <family val="2"/>
        <scheme val="minor"/>
      </rPr>
      <t xml:space="preserve"> - Black</t>
    </r>
  </si>
  <si>
    <r>
      <t xml:space="preserve"> Guide to Local Services in NA</t>
    </r>
    <r>
      <rPr>
        <sz val="13"/>
        <color rgb="FF000000"/>
        <rFont val="Calibri"/>
        <family val="2"/>
      </rPr>
      <t xml:space="preserve"> (recommended for all groups)</t>
    </r>
  </si>
  <si>
    <t xml:space="preserve">                    Medallions</t>
  </si>
  <si>
    <t xml:space="preserve">The Group Booklet </t>
  </si>
  <si>
    <t xml:space="preserve"> 1 year</t>
  </si>
  <si>
    <t>Treasurer's Handbook</t>
  </si>
  <si>
    <t xml:space="preserve"> 18 months</t>
  </si>
  <si>
    <r>
      <t xml:space="preserve"> </t>
    </r>
    <r>
      <rPr>
        <b/>
        <sz val="14"/>
        <color rgb="FF000000"/>
        <rFont val="Calibri"/>
        <family val="2"/>
      </rPr>
      <t>Group Business Meetings</t>
    </r>
    <r>
      <rPr>
        <b/>
        <sz val="13"/>
        <color rgb="FF000000"/>
        <rFont val="Calibri"/>
        <family val="2"/>
      </rPr>
      <t xml:space="preserve"> </t>
    </r>
    <r>
      <rPr>
        <sz val="13"/>
        <color rgb="FF000000"/>
        <rFont val="Calibri"/>
        <family val="2"/>
      </rPr>
      <t>(pamphlet, 4-Pack)</t>
    </r>
  </si>
  <si>
    <t xml:space="preserve">  ________ years</t>
  </si>
  <si>
    <r>
      <t xml:space="preserve"> </t>
    </r>
    <r>
      <rPr>
        <b/>
        <sz val="14"/>
        <color theme="1"/>
        <rFont val="Calibri"/>
        <family val="2"/>
        <scheme val="minor"/>
      </rPr>
      <t>Group Roles &amp; Responsibilities</t>
    </r>
    <r>
      <rPr>
        <sz val="13"/>
        <color theme="1"/>
        <rFont val="Calibri"/>
        <family val="2"/>
        <scheme val="minor"/>
      </rPr>
      <t xml:space="preserve"> </t>
    </r>
    <r>
      <rPr>
        <sz val="13"/>
        <color rgb="FF000000"/>
        <rFont val="Calibri"/>
        <family val="2"/>
      </rPr>
      <t>(pamphlet, 4-Pack)</t>
    </r>
  </si>
  <si>
    <r>
      <t xml:space="preserve"> </t>
    </r>
    <r>
      <rPr>
        <b/>
        <sz val="14"/>
        <color theme="1"/>
        <rFont val="Calibri"/>
        <family val="2"/>
        <scheme val="minor"/>
      </rPr>
      <t>Principles &amp; Leadership in NA</t>
    </r>
    <r>
      <rPr>
        <sz val="13"/>
        <color theme="1"/>
        <rFont val="Calibri"/>
        <family val="2"/>
        <scheme val="minor"/>
      </rPr>
      <t xml:space="preserve"> (</t>
    </r>
    <r>
      <rPr>
        <sz val="13"/>
        <color rgb="FF000000"/>
        <rFont val="Calibri"/>
        <family val="2"/>
      </rPr>
      <t>pamphlet, 4 Pack</t>
    </r>
    <r>
      <rPr>
        <sz val="13"/>
        <color indexed="8"/>
        <rFont val="Calibri"/>
        <family val="2"/>
      </rPr>
      <t>)</t>
    </r>
  </si>
  <si>
    <t xml:space="preserve">                  Specialty Medallion Items</t>
  </si>
  <si>
    <t xml:space="preserve"> Sponsorship medallions                                               </t>
  </si>
  <si>
    <r>
      <t xml:space="preserve"> Laser-etched medallions</t>
    </r>
    <r>
      <rPr>
        <b/>
        <sz val="13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(special order, see Literature Chair)</t>
    </r>
  </si>
  <si>
    <t xml:space="preserve"> Medallion key tag holder</t>
  </si>
  <si>
    <r>
      <t xml:space="preserve">                           </t>
    </r>
    <r>
      <rPr>
        <b/>
        <sz val="24"/>
        <color rgb="FF000000"/>
        <rFont val="Calibri"/>
        <family val="2"/>
      </rPr>
      <t xml:space="preserve">                             GRAND TOTAL: </t>
    </r>
  </si>
  <si>
    <t>Make sure that you ADD BOTH COLUMNS for your grand total.</t>
  </si>
  <si>
    <t xml:space="preserve">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</si>
</sst>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#,##0.000_);\(#,##0.00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3"/>
      <color rgb="FF00000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.5"/>
      <color theme="1"/>
      <name val="Calibri"/>
      <family val="2"/>
    </font>
    <font>
      <sz val="14"/>
      <color theme="1"/>
      <name val="Calibri"/>
      <family val="2"/>
    </font>
    <font>
      <b/>
      <sz val="13.5"/>
      <color theme="1"/>
      <name val="Calibri"/>
      <family val="2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indexed="8"/>
      <name val="Calibri"/>
      <family val="2"/>
    </font>
    <font>
      <b/>
      <sz val="14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9"/>
      <color indexed="8"/>
      <name val="Calibri"/>
      <family val="2"/>
    </font>
    <font>
      <b/>
      <sz val="2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gray125">
        <bgColor theme="0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gray125">
        <fgColor theme="0"/>
        <bgColor theme="0"/>
      </patternFill>
    </fill>
    <fill>
      <patternFill patternType="solid">
        <fgColor indexed="65"/>
        <bgColor theme="0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2" fillId="0" borderId="0" xfId="1"/>
    <xf numFmtId="0" fontId="4" fillId="2" borderId="5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6" fillId="0" borderId="6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4" fontId="6" fillId="0" borderId="11" xfId="1" applyNumberFormat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left" vertical="center"/>
    </xf>
    <xf numFmtId="164" fontId="8" fillId="0" borderId="13" xfId="2" applyNumberFormat="1" applyFont="1" applyBorder="1" applyAlignment="1">
      <alignment horizontal="center" vertical="center"/>
    </xf>
    <xf numFmtId="164" fontId="8" fillId="0" borderId="14" xfId="2" applyNumberFormat="1" applyFont="1" applyBorder="1" applyAlignment="1">
      <alignment horizontal="center" vertical="center"/>
    </xf>
    <xf numFmtId="0" fontId="9" fillId="0" borderId="15" xfId="1" applyFont="1" applyBorder="1" applyAlignment="1" applyProtection="1">
      <alignment horizontal="center" vertical="center"/>
      <protection locked="0"/>
    </xf>
    <xf numFmtId="44" fontId="9" fillId="0" borderId="16" xfId="2" applyFont="1" applyBorder="1" applyAlignment="1">
      <alignment vertical="center"/>
    </xf>
    <xf numFmtId="7" fontId="13" fillId="0" borderId="19" xfId="1" applyNumberFormat="1" applyFont="1" applyBorder="1" applyAlignment="1">
      <alignment horizontal="center" vertical="center"/>
    </xf>
    <xf numFmtId="7" fontId="14" fillId="0" borderId="20" xfId="1" applyNumberFormat="1" applyFont="1" applyBorder="1" applyAlignment="1">
      <alignment horizontal="center" vertical="center"/>
    </xf>
    <xf numFmtId="0" fontId="8" fillId="0" borderId="21" xfId="1" applyFont="1" applyBorder="1" applyAlignment="1">
      <alignment horizontal="left" vertical="center"/>
    </xf>
    <xf numFmtId="164" fontId="8" fillId="0" borderId="22" xfId="2" applyNumberFormat="1" applyFont="1" applyBorder="1" applyAlignment="1">
      <alignment horizontal="center" vertical="center"/>
    </xf>
    <xf numFmtId="164" fontId="8" fillId="0" borderId="23" xfId="2" applyNumberFormat="1" applyFont="1" applyBorder="1" applyAlignment="1">
      <alignment horizontal="center" vertical="center"/>
    </xf>
    <xf numFmtId="7" fontId="13" fillId="0" borderId="22" xfId="1" applyNumberFormat="1" applyFont="1" applyBorder="1" applyAlignment="1">
      <alignment horizontal="center" vertical="center"/>
    </xf>
    <xf numFmtId="7" fontId="14" fillId="0" borderId="23" xfId="1" applyNumberFormat="1" applyFont="1" applyBorder="1" applyAlignment="1">
      <alignment horizontal="center" vertical="center"/>
    </xf>
    <xf numFmtId="0" fontId="8" fillId="0" borderId="21" xfId="1" applyFont="1" applyBorder="1" applyAlignment="1">
      <alignment vertical="center"/>
    </xf>
    <xf numFmtId="0" fontId="8" fillId="0" borderId="24" xfId="1" applyFont="1" applyBorder="1" applyAlignment="1">
      <alignment horizontal="left" vertical="center"/>
    </xf>
    <xf numFmtId="164" fontId="8" fillId="0" borderId="25" xfId="2" applyNumberFormat="1" applyFont="1" applyBorder="1" applyAlignment="1">
      <alignment horizontal="center" vertical="center"/>
    </xf>
    <xf numFmtId="0" fontId="9" fillId="0" borderId="26" xfId="1" applyFont="1" applyBorder="1" applyAlignment="1" applyProtection="1">
      <alignment horizontal="center" vertical="center"/>
      <protection locked="0"/>
    </xf>
    <xf numFmtId="44" fontId="9" fillId="0" borderId="27" xfId="2" applyFont="1" applyBorder="1" applyAlignment="1">
      <alignment vertical="center"/>
    </xf>
    <xf numFmtId="44" fontId="9" fillId="0" borderId="28" xfId="2" applyFont="1" applyBorder="1" applyAlignment="1">
      <alignment vertical="center"/>
    </xf>
    <xf numFmtId="0" fontId="9" fillId="0" borderId="7" xfId="1" applyFont="1" applyBorder="1" applyAlignment="1" applyProtection="1">
      <alignment horizontal="center" vertical="center"/>
      <protection locked="0"/>
    </xf>
    <xf numFmtId="44" fontId="9" fillId="0" borderId="8" xfId="2" applyFont="1" applyBorder="1" applyAlignment="1">
      <alignment vertical="center"/>
    </xf>
    <xf numFmtId="165" fontId="2" fillId="0" borderId="0" xfId="1" applyNumberFormat="1"/>
    <xf numFmtId="0" fontId="24" fillId="0" borderId="12" xfId="1" applyFont="1" applyBorder="1" applyAlignment="1">
      <alignment horizontal="left" vertical="center"/>
    </xf>
    <xf numFmtId="165" fontId="8" fillId="0" borderId="29" xfId="2" applyNumberFormat="1" applyFont="1" applyBorder="1" applyAlignment="1">
      <alignment horizontal="center" vertical="center"/>
    </xf>
    <xf numFmtId="165" fontId="8" fillId="0" borderId="23" xfId="2" applyNumberFormat="1" applyFont="1" applyBorder="1" applyAlignment="1">
      <alignment horizontal="center" vertical="center"/>
    </xf>
    <xf numFmtId="0" fontId="24" fillId="0" borderId="30" xfId="1" applyFont="1" applyBorder="1" applyAlignment="1">
      <alignment vertical="center"/>
    </xf>
    <xf numFmtId="164" fontId="8" fillId="0" borderId="31" xfId="2" applyNumberFormat="1" applyFont="1" applyBorder="1" applyAlignment="1">
      <alignment horizontal="center" vertical="center"/>
    </xf>
    <xf numFmtId="164" fontId="8" fillId="0" borderId="32" xfId="2" applyNumberFormat="1" applyFont="1" applyBorder="1" applyAlignment="1">
      <alignment horizontal="center" vertical="center"/>
    </xf>
    <xf numFmtId="0" fontId="22" fillId="0" borderId="12" xfId="1" applyFont="1" applyBorder="1" applyAlignment="1">
      <alignment vertical="center"/>
    </xf>
    <xf numFmtId="165" fontId="8" fillId="0" borderId="13" xfId="2" applyNumberFormat="1" applyFont="1" applyBorder="1" applyAlignment="1">
      <alignment horizontal="center" vertical="center"/>
    </xf>
    <xf numFmtId="0" fontId="21" fillId="0" borderId="21" xfId="1" applyFont="1" applyBorder="1" applyAlignment="1">
      <alignment vertical="center"/>
    </xf>
    <xf numFmtId="164" fontId="2" fillId="0" borderId="0" xfId="1" applyNumberFormat="1"/>
    <xf numFmtId="7" fontId="13" fillId="0" borderId="31" xfId="1" applyNumberFormat="1" applyFont="1" applyBorder="1" applyAlignment="1">
      <alignment horizontal="center" vertical="center"/>
    </xf>
    <xf numFmtId="7" fontId="14" fillId="0" borderId="32" xfId="1" applyNumberFormat="1" applyFont="1" applyBorder="1" applyAlignment="1">
      <alignment horizontal="center" vertical="center"/>
    </xf>
    <xf numFmtId="5" fontId="14" fillId="0" borderId="14" xfId="1" applyNumberFormat="1" applyFont="1" applyBorder="1" applyAlignment="1">
      <alignment horizontal="center" vertical="center"/>
    </xf>
    <xf numFmtId="7" fontId="9" fillId="3" borderId="22" xfId="2" applyNumberFormat="1" applyFont="1" applyFill="1" applyBorder="1" applyAlignment="1">
      <alignment horizontal="center" vertical="center"/>
    </xf>
    <xf numFmtId="5" fontId="14" fillId="0" borderId="23" xfId="1" applyNumberFormat="1" applyFont="1" applyBorder="1" applyAlignment="1">
      <alignment horizontal="center" vertical="center"/>
    </xf>
    <xf numFmtId="0" fontId="21" fillId="0" borderId="24" xfId="1" applyFont="1" applyBorder="1"/>
    <xf numFmtId="166" fontId="2" fillId="0" borderId="0" xfId="1" applyNumberFormat="1"/>
    <xf numFmtId="5" fontId="14" fillId="0" borderId="32" xfId="1" applyNumberFormat="1" applyFont="1" applyBorder="1" applyAlignment="1">
      <alignment horizontal="center" vertical="center"/>
    </xf>
    <xf numFmtId="0" fontId="30" fillId="0" borderId="34" xfId="2" applyNumberFormat="1" applyFont="1" applyBorder="1" applyAlignment="1">
      <alignment horizontal="center" vertical="center"/>
    </xf>
    <xf numFmtId="44" fontId="9" fillId="0" borderId="35" xfId="2" applyFont="1" applyBorder="1" applyAlignment="1">
      <alignment vertical="center"/>
    </xf>
    <xf numFmtId="0" fontId="30" fillId="0" borderId="15" xfId="2" applyNumberFormat="1" applyFont="1" applyBorder="1" applyAlignment="1">
      <alignment horizontal="center" vertical="center"/>
    </xf>
    <xf numFmtId="7" fontId="13" fillId="0" borderId="25" xfId="1" applyNumberFormat="1" applyFont="1" applyBorder="1" applyAlignment="1">
      <alignment horizontal="center" vertical="center"/>
    </xf>
    <xf numFmtId="7" fontId="14" fillId="0" borderId="41" xfId="1" applyNumberFormat="1" applyFont="1" applyBorder="1" applyAlignment="1">
      <alignment horizontal="center" vertical="center"/>
    </xf>
    <xf numFmtId="44" fontId="9" fillId="0" borderId="13" xfId="2" applyFont="1" applyBorder="1" applyAlignment="1">
      <alignment vertical="center"/>
    </xf>
    <xf numFmtId="164" fontId="8" fillId="0" borderId="47" xfId="2" applyNumberFormat="1" applyFont="1" applyBorder="1" applyAlignment="1">
      <alignment horizontal="center" vertical="center"/>
    </xf>
    <xf numFmtId="0" fontId="2" fillId="0" borderId="48" xfId="1" applyBorder="1"/>
    <xf numFmtId="44" fontId="9" fillId="0" borderId="49" xfId="2" applyFont="1" applyBorder="1" applyAlignment="1">
      <alignment vertical="center"/>
    </xf>
    <xf numFmtId="0" fontId="2" fillId="0" borderId="0" xfId="1" applyAlignment="1">
      <alignment horizontal="center"/>
    </xf>
    <xf numFmtId="37" fontId="2" fillId="0" borderId="0" xfId="1" applyNumberFormat="1" applyAlignment="1">
      <alignment horizontal="center"/>
    </xf>
    <xf numFmtId="4" fontId="2" fillId="0" borderId="0" xfId="1" applyNumberFormat="1" applyAlignment="1">
      <alignment horizontal="center"/>
    </xf>
    <xf numFmtId="37" fontId="9" fillId="0" borderId="13" xfId="2" applyNumberFormat="1" applyFont="1" applyBorder="1" applyAlignment="1" applyProtection="1">
      <alignment horizontal="center" vertical="center"/>
      <protection locked="0"/>
    </xf>
    <xf numFmtId="37" fontId="9" fillId="0" borderId="47" xfId="2" applyNumberFormat="1" applyFont="1" applyBorder="1" applyAlignment="1" applyProtection="1">
      <alignment horizontal="center" vertical="center"/>
      <protection locked="0"/>
    </xf>
    <xf numFmtId="0" fontId="24" fillId="0" borderId="12" xfId="1" applyFont="1" applyBorder="1" applyProtection="1">
      <protection locked="0"/>
    </xf>
    <xf numFmtId="0" fontId="24" fillId="0" borderId="21" xfId="1" applyFont="1" applyBorder="1" applyProtection="1">
      <protection locked="0"/>
    </xf>
    <xf numFmtId="0" fontId="24" fillId="0" borderId="30" xfId="1" applyFont="1" applyBorder="1" applyProtection="1">
      <protection locked="0"/>
    </xf>
    <xf numFmtId="37" fontId="9" fillId="0" borderId="31" xfId="2" applyNumberFormat="1" applyFont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5" borderId="45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5" borderId="50" xfId="1" applyFont="1" applyFill="1" applyBorder="1" applyAlignment="1">
      <alignment horizontal="center" vertical="center"/>
    </xf>
    <xf numFmtId="0" fontId="4" fillId="5" borderId="48" xfId="1" applyFont="1" applyFill="1" applyBorder="1" applyAlignment="1">
      <alignment horizontal="center" vertical="center"/>
    </xf>
    <xf numFmtId="165" fontId="6" fillId="6" borderId="46" xfId="1" applyNumberFormat="1" applyFont="1" applyFill="1" applyBorder="1" applyAlignment="1">
      <alignment horizontal="center" vertical="center" wrapText="1"/>
    </xf>
    <xf numFmtId="165" fontId="6" fillId="6" borderId="51" xfId="1" applyNumberFormat="1" applyFont="1" applyFill="1" applyBorder="1" applyAlignment="1">
      <alignment horizontal="center" vertical="center" wrapText="1"/>
    </xf>
    <xf numFmtId="0" fontId="23" fillId="0" borderId="30" xfId="1" applyFont="1" applyBorder="1" applyAlignment="1">
      <alignment horizontal="left" vertical="center"/>
    </xf>
    <xf numFmtId="0" fontId="8" fillId="0" borderId="31" xfId="1" applyFont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4" fillId="2" borderId="33" xfId="1" applyFont="1" applyFill="1" applyBorder="1" applyAlignment="1">
      <alignment horizontal="left" vertical="center"/>
    </xf>
    <xf numFmtId="0" fontId="29" fillId="4" borderId="17" xfId="3" applyFont="1" applyFill="1" applyBorder="1" applyAlignment="1">
      <alignment horizontal="left" vertical="center"/>
    </xf>
    <xf numFmtId="0" fontId="29" fillId="4" borderId="18" xfId="3" applyFont="1" applyFill="1" applyBorder="1" applyAlignment="1">
      <alignment horizontal="left" vertical="center"/>
    </xf>
    <xf numFmtId="0" fontId="29" fillId="4" borderId="7" xfId="3" applyFont="1" applyFill="1" applyBorder="1" applyAlignment="1">
      <alignment horizontal="left" vertical="center"/>
    </xf>
    <xf numFmtId="0" fontId="8" fillId="0" borderId="36" xfId="1" applyFont="1" applyBorder="1" applyAlignment="1">
      <alignment horizontal="left" vertical="center"/>
    </xf>
    <xf numFmtId="0" fontId="8" fillId="0" borderId="37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38" xfId="1" applyFont="1" applyBorder="1" applyAlignment="1">
      <alignment horizontal="left" vertical="center"/>
    </xf>
    <xf numFmtId="0" fontId="8" fillId="0" borderId="39" xfId="1" applyFont="1" applyBorder="1" applyAlignment="1">
      <alignment horizontal="left" vertical="center"/>
    </xf>
    <xf numFmtId="0" fontId="8" fillId="0" borderId="40" xfId="1" applyFont="1" applyBorder="1" applyAlignment="1">
      <alignment horizontal="left" vertical="center"/>
    </xf>
    <xf numFmtId="0" fontId="31" fillId="5" borderId="42" xfId="1" applyFont="1" applyFill="1" applyBorder="1" applyAlignment="1">
      <alignment horizontal="right" vertical="center"/>
    </xf>
    <xf numFmtId="0" fontId="31" fillId="5" borderId="43" xfId="1" applyFont="1" applyFill="1" applyBorder="1" applyAlignment="1">
      <alignment horizontal="right" vertical="center"/>
    </xf>
    <xf numFmtId="0" fontId="31" fillId="5" borderId="44" xfId="1" applyFont="1" applyFill="1" applyBorder="1" applyAlignment="1">
      <alignment horizontal="right" vertical="center"/>
    </xf>
    <xf numFmtId="0" fontId="15" fillId="0" borderId="17" xfId="1" applyFont="1" applyBorder="1" applyAlignment="1">
      <alignment horizontal="left" vertical="center"/>
    </xf>
    <xf numFmtId="0" fontId="26" fillId="0" borderId="18" xfId="1" applyFont="1" applyBorder="1" applyAlignment="1">
      <alignment horizontal="left" vertical="center"/>
    </xf>
    <xf numFmtId="0" fontId="26" fillId="0" borderId="7" xfId="1" applyFont="1" applyBorder="1" applyAlignment="1">
      <alignment horizontal="left" vertical="center"/>
    </xf>
    <xf numFmtId="0" fontId="23" fillId="0" borderId="21" xfId="1" applyFont="1" applyBorder="1" applyAlignment="1">
      <alignment horizontal="left" vertical="center"/>
    </xf>
    <xf numFmtId="0" fontId="8" fillId="0" borderId="22" xfId="1" applyFont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33" xfId="1" applyFont="1" applyFill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10" fillId="0" borderId="21" xfId="1" applyFont="1" applyBorder="1" applyAlignment="1">
      <alignment horizontal="left" vertical="center"/>
    </xf>
    <xf numFmtId="0" fontId="8" fillId="0" borderId="21" xfId="1" applyFont="1" applyBorder="1" applyAlignment="1">
      <alignment horizontal="left" vertical="center"/>
    </xf>
    <xf numFmtId="44" fontId="13" fillId="0" borderId="21" xfId="1" applyNumberFormat="1" applyFont="1" applyBorder="1" applyAlignment="1">
      <alignment horizontal="left" vertical="center"/>
    </xf>
    <xf numFmtId="44" fontId="13" fillId="0" borderId="22" xfId="1" applyNumberFormat="1" applyFont="1" applyBorder="1" applyAlignment="1">
      <alignment horizontal="left" vertical="center"/>
    </xf>
    <xf numFmtId="0" fontId="10" fillId="0" borderId="18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0" fillId="0" borderId="17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4">
    <cellStyle name="Currency 2" xfId="2" xr:uid="{349366A3-9639-4158-B224-16B81576898B}"/>
    <cellStyle name="Normal" xfId="0" builtinId="0"/>
    <cellStyle name="Normal 2" xfId="1" xr:uid="{2A220569-BB55-4572-8DE2-FDC07AFFDC85}"/>
    <cellStyle name="Normal 2 2" xfId="3" xr:uid="{FF78EBEE-F0BF-48F7-9380-EE7CC933BE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alkingdrugs.org/ru/%D0%B0%D0%BD%D0%BE%D0%BD%D0%B8%D0%BC%D0%BD%D1%8B%D0%B5-%D0%BD%D0%B0%D1%80%D0%BA%D0%BE%D0%BC%D0%B0%D0%BD%D1%8B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86713</xdr:colOff>
      <xdr:row>34</xdr:row>
      <xdr:rowOff>61417</xdr:rowOff>
    </xdr:from>
    <xdr:to>
      <xdr:col>6</xdr:col>
      <xdr:colOff>447262</xdr:colOff>
      <xdr:row>35</xdr:row>
      <xdr:rowOff>132623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829C98-BAFD-4ACB-AE43-7CD15E214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5392138" y="8395792"/>
          <a:ext cx="360549" cy="347431"/>
        </a:xfrm>
        <a:prstGeom prst="rect">
          <a:avLst/>
        </a:prstGeom>
      </xdr:spPr>
    </xdr:pic>
    <xdr:clientData/>
  </xdr:twoCellAnchor>
  <xdr:twoCellAnchor>
    <xdr:from>
      <xdr:col>6</xdr:col>
      <xdr:colOff>566838</xdr:colOff>
      <xdr:row>34</xdr:row>
      <xdr:rowOff>92145</xdr:rowOff>
    </xdr:from>
    <xdr:to>
      <xdr:col>6</xdr:col>
      <xdr:colOff>2203173</xdr:colOff>
      <xdr:row>35</xdr:row>
      <xdr:rowOff>116991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DC807EB-7350-4072-9352-8848B17B9729}"/>
            </a:ext>
          </a:extLst>
        </xdr:cNvPr>
        <xdr:cNvSpPr txBox="1"/>
      </xdr:nvSpPr>
      <xdr:spPr>
        <a:xfrm>
          <a:off x="5872263" y="8426520"/>
          <a:ext cx="1636335" cy="253446"/>
        </a:xfrm>
        <a:prstGeom prst="rect">
          <a:avLst/>
        </a:prstGeom>
        <a:solidFill>
          <a:schemeClr val="lt1"/>
        </a:solidFill>
        <a:ln w="0" cap="rnd" cmpd="sng">
          <a:noFill/>
          <a:miter lim="800000"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aseline="0">
              <a:latin typeface="Bahnschrift" panose="020B0502040204020203" pitchFamily="34" charset="0"/>
            </a:rPr>
            <a:t>revised 1/1/23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Bahnschrift" panose="020B0502040204020203" pitchFamily="34" charset="0"/>
              <a:ea typeface="+mn-ea"/>
              <a:cs typeface="+mn-cs"/>
            </a:rPr>
            <a:t> </a:t>
          </a:r>
          <a:r>
            <a:rPr lang="en-US" sz="1100">
              <a:latin typeface="Bahnschrift" panose="020B0502040204020203" pitchFamily="34" charset="0"/>
            </a:rPr>
            <a:t> tw/de</a:t>
          </a:r>
        </a:p>
        <a:p>
          <a:pPr algn="ctr"/>
          <a:endParaRPr lang="en-US" sz="1100">
            <a:latin typeface="Bahnschrift" panose="020B0502040204020203" pitchFamily="34" charset="0"/>
          </a:endParaRPr>
        </a:p>
      </xdr:txBody>
    </xdr:sp>
    <xdr:clientData/>
  </xdr:twoCellAnchor>
  <xdr:twoCellAnchor>
    <xdr:from>
      <xdr:col>0</xdr:col>
      <xdr:colOff>49696</xdr:colOff>
      <xdr:row>0</xdr:row>
      <xdr:rowOff>33130</xdr:rowOff>
    </xdr:from>
    <xdr:to>
      <xdr:col>0</xdr:col>
      <xdr:colOff>2078935</xdr:colOff>
      <xdr:row>0</xdr:row>
      <xdr:rowOff>505239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31107368-19C0-4BA4-93E2-D83CBBDC5D2E}"/>
            </a:ext>
          </a:extLst>
        </xdr:cNvPr>
        <xdr:cNvSpPr/>
      </xdr:nvSpPr>
      <xdr:spPr>
        <a:xfrm>
          <a:off x="49696" y="33130"/>
          <a:ext cx="2029239" cy="472109"/>
        </a:xfrm>
        <a:prstGeom prst="ellipse">
          <a:avLst/>
        </a:prstGeom>
        <a:solidFill>
          <a:schemeClr val="bg2">
            <a:lumMod val="90000"/>
          </a:schemeClr>
        </a:solidFill>
        <a:ln w="15875">
          <a:noFill/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2000" b="1">
              <a:solidFill>
                <a:sysClr val="windowText" lastClr="000000"/>
              </a:solidFill>
            </a:rPr>
            <a:t>Your</a:t>
          </a:r>
          <a:r>
            <a:rPr lang="en-US" sz="2000" b="1" baseline="0">
              <a:solidFill>
                <a:sysClr val="windowText" lastClr="000000"/>
              </a:solidFill>
            </a:rPr>
            <a:t> group:</a:t>
          </a:r>
          <a:endParaRPr lang="en-US" sz="20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612913</xdr:colOff>
      <xdr:row>0</xdr:row>
      <xdr:rowOff>339587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AD01F8A-5780-42BC-93CC-675E45DA525C}"/>
            </a:ext>
          </a:extLst>
        </xdr:cNvPr>
        <xdr:cNvSpPr txBox="1"/>
      </xdr:nvSpPr>
      <xdr:spPr>
        <a:xfrm>
          <a:off x="5918338" y="3395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347869</xdr:colOff>
      <xdr:row>0</xdr:row>
      <xdr:rowOff>33130</xdr:rowOff>
    </xdr:from>
    <xdr:to>
      <xdr:col>6</xdr:col>
      <xdr:colOff>1714500</xdr:colOff>
      <xdr:row>0</xdr:row>
      <xdr:rowOff>496957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A59AD722-CAF2-4C34-A529-9B46A89F996E}"/>
            </a:ext>
          </a:extLst>
        </xdr:cNvPr>
        <xdr:cNvSpPr/>
      </xdr:nvSpPr>
      <xdr:spPr>
        <a:xfrm>
          <a:off x="5015119" y="33130"/>
          <a:ext cx="2004806" cy="463827"/>
        </a:xfrm>
        <a:prstGeom prst="ellipse">
          <a:avLst/>
        </a:prstGeom>
        <a:solidFill>
          <a:schemeClr val="bg2">
            <a:lumMod val="90000"/>
          </a:schemeClr>
        </a:solidFill>
        <a:ln w="19050">
          <a:noFill/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2000" b="1">
              <a:solidFill>
                <a:sysClr val="windowText" lastClr="000000"/>
              </a:solidFill>
            </a:rPr>
            <a:t>Your</a:t>
          </a:r>
          <a:r>
            <a:rPr lang="en-US" sz="2000" b="1" baseline="0">
              <a:solidFill>
                <a:sysClr val="windowText" lastClr="000000"/>
              </a:solidFill>
            </a:rPr>
            <a:t> name:</a:t>
          </a:r>
          <a:endParaRPr lang="en-US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356153</xdr:colOff>
      <xdr:row>0</xdr:row>
      <xdr:rowOff>24848</xdr:rowOff>
    </xdr:from>
    <xdr:to>
      <xdr:col>11</xdr:col>
      <xdr:colOff>314739</xdr:colOff>
      <xdr:row>0</xdr:row>
      <xdr:rowOff>513522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17B75B79-016B-47E7-8231-9A4684C1267A}"/>
            </a:ext>
          </a:extLst>
        </xdr:cNvPr>
        <xdr:cNvSpPr/>
      </xdr:nvSpPr>
      <xdr:spPr>
        <a:xfrm>
          <a:off x="9423953" y="24848"/>
          <a:ext cx="1120636" cy="488674"/>
        </a:xfrm>
        <a:prstGeom prst="ellipse">
          <a:avLst/>
        </a:prstGeom>
        <a:solidFill>
          <a:schemeClr val="bg2">
            <a:lumMod val="90000"/>
          </a:schemeClr>
        </a:solidFill>
        <a:ln w="38100">
          <a:noFill/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2000" b="1" baseline="0">
              <a:solidFill>
                <a:sysClr val="windowText" lastClr="000000"/>
              </a:solidFill>
            </a:rPr>
            <a:t>Date:</a:t>
          </a:r>
          <a:endParaRPr lang="en-US" sz="2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E6403-6922-48C4-A1A2-AFC15C1D5651}">
  <sheetPr>
    <tabColor rgb="FFFFFF00"/>
    <pageSetUpPr fitToPage="1"/>
  </sheetPr>
  <dimension ref="A1:V47"/>
  <sheetViews>
    <sheetView tabSelected="1" view="pageBreakPreview" topLeftCell="A6" zoomScaleNormal="100" zoomScaleSheetLayoutView="100" workbookViewId="0">
      <selection activeCell="M19" sqref="M19"/>
    </sheetView>
  </sheetViews>
  <sheetFormatPr defaultRowHeight="15.75" x14ac:dyDescent="0.25"/>
  <cols>
    <col min="1" max="1" width="49" style="1" bestFit="1" customWidth="1"/>
    <col min="2" max="2" width="9.140625" style="57" bestFit="1" customWidth="1"/>
    <col min="3" max="3" width="11.85546875" style="57" bestFit="1" customWidth="1"/>
    <col min="4" max="4" width="9.5703125" style="59" bestFit="1" customWidth="1"/>
    <col min="5" max="5" width="6.140625" style="1" hidden="1" customWidth="1"/>
    <col min="6" max="6" width="9.140625" style="1" hidden="1" customWidth="1"/>
    <col min="7" max="7" width="48.7109375" style="1" customWidth="1"/>
    <col min="8" max="8" width="11.140625" style="1" hidden="1" customWidth="1"/>
    <col min="9" max="9" width="7.7109375" style="1" customWidth="1"/>
    <col min="10" max="10" width="8.85546875" style="1" customWidth="1"/>
    <col min="11" max="11" width="8.5703125" style="1" bestFit="1" customWidth="1"/>
    <col min="12" max="12" width="11.85546875" style="1" bestFit="1" customWidth="1"/>
    <col min="13" max="13" width="14.28515625" style="1" customWidth="1"/>
    <col min="14" max="15" width="9.140625" style="1"/>
    <col min="16" max="16" width="47.85546875" style="1" bestFit="1" customWidth="1"/>
    <col min="17" max="17" width="8.140625" style="1" bestFit="1" customWidth="1"/>
    <col min="18" max="16384" width="9.140625" style="1"/>
  </cols>
  <sheetData>
    <row r="1" spans="1:16" ht="45.75" customHeight="1" thickBot="1" x14ac:dyDescent="0.3">
      <c r="A1" s="109" t="s">
        <v>66</v>
      </c>
      <c r="B1" s="110"/>
      <c r="C1" s="110"/>
      <c r="D1" s="110"/>
      <c r="E1" s="111"/>
      <c r="F1" s="111"/>
      <c r="G1" s="111"/>
      <c r="H1" s="111"/>
      <c r="I1" s="111"/>
      <c r="J1" s="111"/>
      <c r="K1" s="111"/>
      <c r="L1" s="111"/>
      <c r="M1" s="112"/>
    </row>
    <row r="2" spans="1:16" ht="27" customHeight="1" thickTop="1" thickBot="1" x14ac:dyDescent="0.3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66" t="s">
        <v>6</v>
      </c>
      <c r="H2" s="67"/>
      <c r="I2" s="67"/>
      <c r="J2" s="68"/>
      <c r="K2" s="3" t="s">
        <v>1</v>
      </c>
      <c r="L2" s="4" t="s">
        <v>2</v>
      </c>
      <c r="M2" s="8" t="s">
        <v>3</v>
      </c>
    </row>
    <row r="3" spans="1:16" ht="21.75" customHeight="1" thickTop="1" x14ac:dyDescent="0.25">
      <c r="A3" s="9" t="s">
        <v>7</v>
      </c>
      <c r="B3" s="10">
        <v>14</v>
      </c>
      <c r="C3" s="60"/>
      <c r="D3" s="11">
        <f>B3*C3</f>
        <v>0</v>
      </c>
      <c r="E3" s="12"/>
      <c r="F3" s="13">
        <f t="shared" ref="F3:F5" si="0">SUM(B3*E3)</f>
        <v>0</v>
      </c>
      <c r="G3" s="108" t="s">
        <v>8</v>
      </c>
      <c r="H3" s="106"/>
      <c r="I3" s="106"/>
      <c r="J3" s="107"/>
      <c r="K3" s="14">
        <v>0.35</v>
      </c>
      <c r="L3" s="60"/>
      <c r="M3" s="15">
        <f>L3*K3</f>
        <v>0</v>
      </c>
    </row>
    <row r="4" spans="1:16" ht="21.75" customHeight="1" x14ac:dyDescent="0.25">
      <c r="A4" s="16" t="s">
        <v>9</v>
      </c>
      <c r="B4" s="17">
        <v>10</v>
      </c>
      <c r="C4" s="60"/>
      <c r="D4" s="18">
        <f t="shared" ref="D4:D13" si="1">B4*C4</f>
        <v>0</v>
      </c>
      <c r="E4" s="12"/>
      <c r="F4" s="13">
        <f t="shared" si="0"/>
        <v>0</v>
      </c>
      <c r="G4" s="92" t="s">
        <v>10</v>
      </c>
      <c r="H4" s="106"/>
      <c r="I4" s="106"/>
      <c r="J4" s="107"/>
      <c r="K4" s="19">
        <v>0.35</v>
      </c>
      <c r="L4" s="60"/>
      <c r="M4" s="20">
        <f t="shared" ref="M4:M19" si="2">L4*K4</f>
        <v>0</v>
      </c>
    </row>
    <row r="5" spans="1:16" ht="21.75" customHeight="1" x14ac:dyDescent="0.25">
      <c r="A5" s="16" t="s">
        <v>11</v>
      </c>
      <c r="B5" s="17">
        <v>11</v>
      </c>
      <c r="C5" s="60"/>
      <c r="D5" s="18">
        <f t="shared" si="1"/>
        <v>0</v>
      </c>
      <c r="E5" s="12"/>
      <c r="F5" s="13">
        <f t="shared" si="0"/>
        <v>0</v>
      </c>
      <c r="G5" s="92" t="s">
        <v>12</v>
      </c>
      <c r="H5" s="106"/>
      <c r="I5" s="106"/>
      <c r="J5" s="107"/>
      <c r="K5" s="19">
        <v>0.35</v>
      </c>
      <c r="L5" s="60"/>
      <c r="M5" s="20">
        <f t="shared" si="2"/>
        <v>0</v>
      </c>
    </row>
    <row r="6" spans="1:16" ht="21.75" customHeight="1" x14ac:dyDescent="0.25">
      <c r="A6" s="16" t="s">
        <v>13</v>
      </c>
      <c r="B6" s="17">
        <v>11</v>
      </c>
      <c r="C6" s="60"/>
      <c r="D6" s="18">
        <f t="shared" si="1"/>
        <v>0</v>
      </c>
      <c r="E6" s="12"/>
      <c r="F6" s="13">
        <f>SUM(B12*E6)</f>
        <v>0</v>
      </c>
      <c r="G6" s="92" t="s">
        <v>14</v>
      </c>
      <c r="H6" s="106"/>
      <c r="I6" s="106"/>
      <c r="J6" s="107"/>
      <c r="K6" s="19">
        <v>0.35</v>
      </c>
      <c r="L6" s="60"/>
      <c r="M6" s="20">
        <f t="shared" si="2"/>
        <v>0</v>
      </c>
    </row>
    <row r="7" spans="1:16" ht="21.75" customHeight="1" x14ac:dyDescent="0.25">
      <c r="A7" s="21" t="s">
        <v>15</v>
      </c>
      <c r="B7" s="17">
        <v>12</v>
      </c>
      <c r="C7" s="60"/>
      <c r="D7" s="18">
        <f t="shared" si="1"/>
        <v>0</v>
      </c>
      <c r="E7" s="12"/>
      <c r="F7" s="13">
        <f>SUM(B6*E7)</f>
        <v>0</v>
      </c>
      <c r="G7" s="92" t="s">
        <v>16</v>
      </c>
      <c r="H7" s="106"/>
      <c r="I7" s="106"/>
      <c r="J7" s="107"/>
      <c r="K7" s="19">
        <v>0.35</v>
      </c>
      <c r="L7" s="60"/>
      <c r="M7" s="20">
        <f t="shared" si="2"/>
        <v>0</v>
      </c>
    </row>
    <row r="8" spans="1:16" ht="21.75" customHeight="1" x14ac:dyDescent="0.25">
      <c r="A8" s="21" t="s">
        <v>17</v>
      </c>
      <c r="B8" s="17">
        <v>13</v>
      </c>
      <c r="C8" s="60"/>
      <c r="D8" s="18">
        <f t="shared" si="1"/>
        <v>0</v>
      </c>
      <c r="E8" s="12"/>
      <c r="F8" s="13">
        <f>SUM(B7*E8)</f>
        <v>0</v>
      </c>
      <c r="G8" s="92" t="s">
        <v>18</v>
      </c>
      <c r="H8" s="106"/>
      <c r="I8" s="106"/>
      <c r="J8" s="107"/>
      <c r="K8" s="19">
        <v>0.35</v>
      </c>
      <c r="L8" s="60"/>
      <c r="M8" s="20">
        <f t="shared" si="2"/>
        <v>0</v>
      </c>
    </row>
    <row r="9" spans="1:16" ht="21.75" customHeight="1" x14ac:dyDescent="0.25">
      <c r="A9" s="16" t="s">
        <v>19</v>
      </c>
      <c r="B9" s="17">
        <v>10</v>
      </c>
      <c r="C9" s="60"/>
      <c r="D9" s="18">
        <f t="shared" si="1"/>
        <v>0</v>
      </c>
      <c r="E9" s="12"/>
      <c r="F9" s="13">
        <f>SUM(B9*E9)</f>
        <v>0</v>
      </c>
      <c r="G9" s="92" t="s">
        <v>20</v>
      </c>
      <c r="H9" s="106"/>
      <c r="I9" s="106"/>
      <c r="J9" s="107"/>
      <c r="K9" s="19">
        <v>0.35</v>
      </c>
      <c r="L9" s="60"/>
      <c r="M9" s="20">
        <f t="shared" si="2"/>
        <v>0</v>
      </c>
    </row>
    <row r="10" spans="1:16" ht="21.75" customHeight="1" thickBot="1" x14ac:dyDescent="0.3">
      <c r="A10" s="22" t="s">
        <v>21</v>
      </c>
      <c r="B10" s="23">
        <v>1</v>
      </c>
      <c r="C10" s="60"/>
      <c r="D10" s="18">
        <f t="shared" si="1"/>
        <v>0</v>
      </c>
      <c r="E10" s="24"/>
      <c r="F10" s="25">
        <f>SUM(B10*E10)</f>
        <v>0</v>
      </c>
      <c r="G10" s="92" t="s">
        <v>22</v>
      </c>
      <c r="H10" s="93"/>
      <c r="I10" s="93"/>
      <c r="J10" s="94"/>
      <c r="K10" s="19">
        <v>0.35</v>
      </c>
      <c r="L10" s="60"/>
      <c r="M10" s="20">
        <f t="shared" si="2"/>
        <v>0</v>
      </c>
    </row>
    <row r="11" spans="1:16" ht="21.75" customHeight="1" thickBot="1" x14ac:dyDescent="0.3">
      <c r="A11" s="16" t="s">
        <v>23</v>
      </c>
      <c r="B11" s="17">
        <v>15</v>
      </c>
      <c r="C11" s="60"/>
      <c r="D11" s="18">
        <f t="shared" si="1"/>
        <v>0</v>
      </c>
      <c r="F11" s="26">
        <f>SUM(F3:F10)</f>
        <v>0</v>
      </c>
      <c r="G11" s="92" t="s">
        <v>24</v>
      </c>
      <c r="H11" s="93"/>
      <c r="I11" s="93"/>
      <c r="J11" s="94"/>
      <c r="K11" s="19">
        <v>0.35</v>
      </c>
      <c r="L11" s="60"/>
      <c r="M11" s="20">
        <f t="shared" si="2"/>
        <v>0</v>
      </c>
    </row>
    <row r="12" spans="1:16" ht="21.75" customHeight="1" x14ac:dyDescent="0.25">
      <c r="A12" s="16" t="s">
        <v>25</v>
      </c>
      <c r="B12" s="17">
        <v>14</v>
      </c>
      <c r="C12" s="60"/>
      <c r="D12" s="18">
        <f t="shared" si="1"/>
        <v>0</v>
      </c>
      <c r="E12" s="27"/>
      <c r="F12" s="28">
        <f>SUM(B11*E12)</f>
        <v>0</v>
      </c>
      <c r="G12" s="92" t="s">
        <v>26</v>
      </c>
      <c r="H12" s="93"/>
      <c r="I12" s="93"/>
      <c r="J12" s="94"/>
      <c r="K12" s="19">
        <v>0.35</v>
      </c>
      <c r="L12" s="60"/>
      <c r="M12" s="20">
        <f t="shared" si="2"/>
        <v>0</v>
      </c>
      <c r="P12" s="29"/>
    </row>
    <row r="13" spans="1:16" ht="21.75" customHeight="1" x14ac:dyDescent="0.25">
      <c r="A13" s="30" t="s">
        <v>27</v>
      </c>
      <c r="B13" s="31">
        <v>2.5</v>
      </c>
      <c r="C13" s="60"/>
      <c r="D13" s="32">
        <f t="shared" si="1"/>
        <v>0</v>
      </c>
      <c r="E13" s="12"/>
      <c r="F13" s="13">
        <f>SUM(B13*E13)</f>
        <v>0</v>
      </c>
      <c r="G13" s="92" t="s">
        <v>28</v>
      </c>
      <c r="H13" s="93"/>
      <c r="I13" s="93"/>
      <c r="J13" s="94"/>
      <c r="K13" s="19">
        <v>0.35</v>
      </c>
      <c r="L13" s="60"/>
      <c r="M13" s="20">
        <f t="shared" si="2"/>
        <v>0</v>
      </c>
    </row>
    <row r="14" spans="1:16" ht="21.75" customHeight="1" thickBot="1" x14ac:dyDescent="0.3">
      <c r="A14" s="33" t="s">
        <v>29</v>
      </c>
      <c r="B14" s="34">
        <v>1</v>
      </c>
      <c r="C14" s="60"/>
      <c r="D14" s="35">
        <f>B14*C14</f>
        <v>0</v>
      </c>
      <c r="E14" s="12"/>
      <c r="F14" s="13">
        <f>SUM(D15*E14)</f>
        <v>0</v>
      </c>
      <c r="G14" s="92" t="s">
        <v>30</v>
      </c>
      <c r="H14" s="93"/>
      <c r="I14" s="93"/>
      <c r="J14" s="94"/>
      <c r="K14" s="19">
        <v>0.35</v>
      </c>
      <c r="L14" s="60"/>
      <c r="M14" s="20">
        <f t="shared" si="2"/>
        <v>0</v>
      </c>
    </row>
    <row r="15" spans="1:16" ht="21.75" customHeight="1" x14ac:dyDescent="0.25">
      <c r="A15" s="77" t="s">
        <v>31</v>
      </c>
      <c r="B15" s="78"/>
      <c r="C15" s="78"/>
      <c r="D15" s="79"/>
      <c r="E15" s="12"/>
      <c r="F15" s="13" t="e">
        <f>SUM(#REF!*E15)</f>
        <v>#REF!</v>
      </c>
      <c r="G15" s="92" t="s">
        <v>32</v>
      </c>
      <c r="H15" s="93"/>
      <c r="I15" s="93"/>
      <c r="J15" s="94"/>
      <c r="K15" s="19">
        <v>0.35</v>
      </c>
      <c r="L15" s="60"/>
      <c r="M15" s="20">
        <f t="shared" si="2"/>
        <v>0</v>
      </c>
    </row>
    <row r="16" spans="1:16" ht="21.75" customHeight="1" x14ac:dyDescent="0.25">
      <c r="A16" s="36" t="s">
        <v>33</v>
      </c>
      <c r="B16" s="37">
        <v>0.6</v>
      </c>
      <c r="C16" s="60"/>
      <c r="D16" s="37">
        <f t="shared" ref="D16:D24" si="3">B16*C16</f>
        <v>0</v>
      </c>
      <c r="F16" s="13" t="e">
        <f>#REF!*#REF!</f>
        <v>#REF!</v>
      </c>
      <c r="G16" s="92" t="s">
        <v>34</v>
      </c>
      <c r="H16" s="93"/>
      <c r="I16" s="93"/>
      <c r="J16" s="94"/>
      <c r="K16" s="19">
        <v>0.35</v>
      </c>
      <c r="L16" s="60"/>
      <c r="M16" s="20">
        <f t="shared" si="2"/>
        <v>0</v>
      </c>
    </row>
    <row r="17" spans="1:16" ht="21.75" customHeight="1" x14ac:dyDescent="0.25">
      <c r="A17" s="38" t="s">
        <v>35</v>
      </c>
      <c r="B17" s="37">
        <v>0.6</v>
      </c>
      <c r="C17" s="60"/>
      <c r="D17" s="37">
        <f t="shared" si="3"/>
        <v>0</v>
      </c>
      <c r="E17" s="12"/>
      <c r="F17" s="13">
        <f>B14*E17</f>
        <v>0</v>
      </c>
      <c r="G17" s="92" t="s">
        <v>36</v>
      </c>
      <c r="H17" s="93"/>
      <c r="I17" s="93"/>
      <c r="J17" s="94"/>
      <c r="K17" s="19">
        <v>0.35</v>
      </c>
      <c r="L17" s="60"/>
      <c r="M17" s="20">
        <f t="shared" si="2"/>
        <v>0</v>
      </c>
      <c r="P17" s="39"/>
    </row>
    <row r="18" spans="1:16" ht="21.75" customHeight="1" thickBot="1" x14ac:dyDescent="0.3">
      <c r="A18" s="38" t="s">
        <v>37</v>
      </c>
      <c r="B18" s="37">
        <v>0.6</v>
      </c>
      <c r="C18" s="60"/>
      <c r="D18" s="37">
        <f t="shared" si="3"/>
        <v>0</v>
      </c>
      <c r="E18" s="24"/>
      <c r="F18" s="25" t="e">
        <f>#REF!*E18</f>
        <v>#REF!</v>
      </c>
      <c r="G18" s="92" t="s">
        <v>38</v>
      </c>
      <c r="H18" s="93"/>
      <c r="I18" s="93"/>
      <c r="J18" s="94"/>
      <c r="K18" s="19">
        <v>0.35</v>
      </c>
      <c r="L18" s="60"/>
      <c r="M18" s="20">
        <f t="shared" si="2"/>
        <v>0</v>
      </c>
    </row>
    <row r="19" spans="1:16" ht="21.75" customHeight="1" thickBot="1" x14ac:dyDescent="0.3">
      <c r="A19" s="38" t="s">
        <v>39</v>
      </c>
      <c r="B19" s="37">
        <v>0.6</v>
      </c>
      <c r="C19" s="60"/>
      <c r="D19" s="37">
        <f t="shared" si="3"/>
        <v>0</v>
      </c>
      <c r="F19" s="26" t="e">
        <f>SUM(F12:F18)</f>
        <v>#REF!</v>
      </c>
      <c r="G19" s="92" t="s">
        <v>40</v>
      </c>
      <c r="H19" s="93"/>
      <c r="I19" s="93"/>
      <c r="J19" s="94"/>
      <c r="K19" s="19">
        <v>0.35</v>
      </c>
      <c r="L19" s="60"/>
      <c r="M19" s="20">
        <f t="shared" si="2"/>
        <v>0</v>
      </c>
    </row>
    <row r="20" spans="1:16" ht="21.75" customHeight="1" thickBot="1" x14ac:dyDescent="0.3">
      <c r="A20" s="38" t="s">
        <v>41</v>
      </c>
      <c r="B20" s="37">
        <v>0.6</v>
      </c>
      <c r="C20" s="60"/>
      <c r="D20" s="37">
        <f t="shared" si="3"/>
        <v>0</v>
      </c>
      <c r="E20" s="27"/>
      <c r="F20" s="28">
        <f t="shared" ref="F20:F28" si="4">E20*B16</f>
        <v>0</v>
      </c>
      <c r="G20" s="92" t="s">
        <v>42</v>
      </c>
      <c r="H20" s="93"/>
      <c r="I20" s="93"/>
      <c r="J20" s="94"/>
      <c r="K20" s="40">
        <v>0.35</v>
      </c>
      <c r="L20" s="60"/>
      <c r="M20" s="41">
        <f>L20*K20</f>
        <v>0</v>
      </c>
    </row>
    <row r="21" spans="1:16" ht="21.75" customHeight="1" x14ac:dyDescent="0.25">
      <c r="A21" s="38" t="s">
        <v>43</v>
      </c>
      <c r="B21" s="37">
        <v>0.6</v>
      </c>
      <c r="C21" s="60"/>
      <c r="D21" s="37">
        <f t="shared" si="3"/>
        <v>0</v>
      </c>
      <c r="E21" s="12"/>
      <c r="F21" s="13">
        <f t="shared" si="4"/>
        <v>0</v>
      </c>
      <c r="G21" s="97" t="s">
        <v>44</v>
      </c>
      <c r="H21" s="98"/>
      <c r="I21" s="98"/>
      <c r="J21" s="98"/>
      <c r="K21" s="98"/>
      <c r="L21" s="98"/>
      <c r="M21" s="99"/>
    </row>
    <row r="22" spans="1:16" ht="21.75" customHeight="1" x14ac:dyDescent="0.25">
      <c r="A22" s="38" t="s">
        <v>45</v>
      </c>
      <c r="B22" s="37">
        <v>0.6</v>
      </c>
      <c r="C22" s="60"/>
      <c r="D22" s="37">
        <f t="shared" si="3"/>
        <v>0</v>
      </c>
      <c r="E22" s="12"/>
      <c r="F22" s="13">
        <f t="shared" si="4"/>
        <v>0</v>
      </c>
      <c r="G22" s="100" t="s">
        <v>46</v>
      </c>
      <c r="H22" s="101"/>
      <c r="I22" s="101"/>
      <c r="J22" s="101"/>
      <c r="K22" s="10">
        <v>5</v>
      </c>
      <c r="L22" s="60"/>
      <c r="M22" s="42">
        <f t="shared" ref="M22:M29" si="5">L22*K22</f>
        <v>0</v>
      </c>
      <c r="O22" s="29"/>
    </row>
    <row r="23" spans="1:16" ht="21.75" customHeight="1" x14ac:dyDescent="0.25">
      <c r="A23" s="38" t="s">
        <v>47</v>
      </c>
      <c r="B23" s="37">
        <v>0.6</v>
      </c>
      <c r="C23" s="60"/>
      <c r="D23" s="37">
        <f t="shared" si="3"/>
        <v>0</v>
      </c>
      <c r="E23" s="12"/>
      <c r="F23" s="13">
        <f t="shared" si="4"/>
        <v>0</v>
      </c>
      <c r="G23" s="102" t="s">
        <v>48</v>
      </c>
      <c r="H23" s="96"/>
      <c r="I23" s="96"/>
      <c r="J23" s="96"/>
      <c r="K23" s="43"/>
      <c r="L23" s="60"/>
      <c r="M23" s="44">
        <f t="shared" si="5"/>
        <v>0</v>
      </c>
      <c r="O23" s="29"/>
    </row>
    <row r="24" spans="1:16" ht="21.75" customHeight="1" thickBot="1" x14ac:dyDescent="0.35">
      <c r="A24" s="45" t="s">
        <v>49</v>
      </c>
      <c r="B24" s="31">
        <v>0.6</v>
      </c>
      <c r="C24" s="60"/>
      <c r="D24" s="31">
        <f t="shared" si="3"/>
        <v>0</v>
      </c>
      <c r="E24" s="12"/>
      <c r="F24" s="13">
        <f t="shared" si="4"/>
        <v>0</v>
      </c>
      <c r="G24" s="103" t="s">
        <v>50</v>
      </c>
      <c r="H24" s="96"/>
      <c r="I24" s="96"/>
      <c r="J24" s="96"/>
      <c r="K24" s="17">
        <v>8</v>
      </c>
      <c r="L24" s="60"/>
      <c r="M24" s="44">
        <f t="shared" si="5"/>
        <v>0</v>
      </c>
    </row>
    <row r="25" spans="1:16" ht="21.75" customHeight="1" x14ac:dyDescent="0.25">
      <c r="A25" s="77" t="s">
        <v>51</v>
      </c>
      <c r="B25" s="78"/>
      <c r="C25" s="78"/>
      <c r="D25" s="79"/>
      <c r="E25" s="12"/>
      <c r="F25" s="13">
        <f t="shared" si="4"/>
        <v>0</v>
      </c>
      <c r="G25" s="104" t="s">
        <v>52</v>
      </c>
      <c r="H25" s="105"/>
      <c r="I25" s="105"/>
      <c r="J25" s="105"/>
      <c r="K25" s="17">
        <v>2</v>
      </c>
      <c r="L25" s="60"/>
      <c r="M25" s="44">
        <f t="shared" si="5"/>
        <v>0</v>
      </c>
      <c r="P25" s="46"/>
    </row>
    <row r="26" spans="1:16" ht="21.75" customHeight="1" x14ac:dyDescent="0.3">
      <c r="A26" s="62" t="s">
        <v>53</v>
      </c>
      <c r="B26" s="10">
        <v>4</v>
      </c>
      <c r="C26" s="60"/>
      <c r="D26" s="10">
        <f t="shared" ref="D26:D36" si="6">B26*C26</f>
        <v>0</v>
      </c>
      <c r="E26" s="12"/>
      <c r="F26" s="13">
        <f t="shared" si="4"/>
        <v>0</v>
      </c>
      <c r="G26" s="104" t="s">
        <v>54</v>
      </c>
      <c r="H26" s="105"/>
      <c r="I26" s="105"/>
      <c r="J26" s="105"/>
      <c r="K26" s="17">
        <v>2</v>
      </c>
      <c r="L26" s="60"/>
      <c r="M26" s="44">
        <f t="shared" si="5"/>
        <v>0</v>
      </c>
    </row>
    <row r="27" spans="1:16" ht="21.75" customHeight="1" x14ac:dyDescent="0.3">
      <c r="A27" s="63" t="s">
        <v>55</v>
      </c>
      <c r="B27" s="17">
        <v>4</v>
      </c>
      <c r="C27" s="60"/>
      <c r="D27" s="10">
        <f t="shared" si="6"/>
        <v>0</v>
      </c>
      <c r="E27" s="12"/>
      <c r="F27" s="13">
        <f t="shared" si="4"/>
        <v>0</v>
      </c>
      <c r="G27" s="95" t="s">
        <v>56</v>
      </c>
      <c r="H27" s="96"/>
      <c r="I27" s="96"/>
      <c r="J27" s="96"/>
      <c r="K27" s="17">
        <v>1</v>
      </c>
      <c r="L27" s="60"/>
      <c r="M27" s="44">
        <f t="shared" si="5"/>
        <v>0</v>
      </c>
    </row>
    <row r="28" spans="1:16" ht="21.75" customHeight="1" x14ac:dyDescent="0.3">
      <c r="A28" s="63" t="s">
        <v>57</v>
      </c>
      <c r="B28" s="17">
        <v>4</v>
      </c>
      <c r="C28" s="60"/>
      <c r="D28" s="10">
        <f t="shared" si="6"/>
        <v>0</v>
      </c>
      <c r="E28" s="12"/>
      <c r="F28" s="13">
        <f t="shared" si="4"/>
        <v>0</v>
      </c>
      <c r="G28" s="95" t="s">
        <v>58</v>
      </c>
      <c r="H28" s="96"/>
      <c r="I28" s="96"/>
      <c r="J28" s="96"/>
      <c r="K28" s="17">
        <v>1</v>
      </c>
      <c r="L28" s="60"/>
      <c r="M28" s="44">
        <f t="shared" si="5"/>
        <v>0</v>
      </c>
    </row>
    <row r="29" spans="1:16" ht="21.75" customHeight="1" thickBot="1" x14ac:dyDescent="0.35">
      <c r="A29" s="63" t="s">
        <v>57</v>
      </c>
      <c r="B29" s="17">
        <v>4</v>
      </c>
      <c r="C29" s="60"/>
      <c r="D29" s="10">
        <f t="shared" si="6"/>
        <v>0</v>
      </c>
      <c r="E29" s="12"/>
      <c r="F29" s="13" t="e">
        <f>E29*#REF!</f>
        <v>#REF!</v>
      </c>
      <c r="G29" s="75" t="s">
        <v>59</v>
      </c>
      <c r="H29" s="76"/>
      <c r="I29" s="76"/>
      <c r="J29" s="76"/>
      <c r="K29" s="34">
        <v>1</v>
      </c>
      <c r="L29" s="65"/>
      <c r="M29" s="47">
        <f t="shared" si="5"/>
        <v>0</v>
      </c>
    </row>
    <row r="30" spans="1:16" ht="21.75" customHeight="1" x14ac:dyDescent="0.3">
      <c r="A30" s="63" t="s">
        <v>57</v>
      </c>
      <c r="B30" s="17">
        <v>4</v>
      </c>
      <c r="C30" s="60"/>
      <c r="D30" s="10">
        <f t="shared" si="6"/>
        <v>0</v>
      </c>
      <c r="E30" s="27"/>
      <c r="F30" s="28"/>
      <c r="G30" s="77" t="s">
        <v>60</v>
      </c>
      <c r="H30" s="78"/>
      <c r="I30" s="78"/>
      <c r="J30" s="78"/>
      <c r="K30" s="78"/>
      <c r="L30" s="78"/>
      <c r="M30" s="79"/>
    </row>
    <row r="31" spans="1:16" ht="21.75" customHeight="1" thickBot="1" x14ac:dyDescent="0.35">
      <c r="A31" s="63" t="s">
        <v>57</v>
      </c>
      <c r="B31" s="17">
        <v>4</v>
      </c>
      <c r="C31" s="60"/>
      <c r="D31" s="10">
        <f t="shared" si="6"/>
        <v>0</v>
      </c>
      <c r="E31" s="27"/>
      <c r="F31" s="28"/>
      <c r="G31" s="80" t="s">
        <v>61</v>
      </c>
      <c r="H31" s="81"/>
      <c r="I31" s="81"/>
      <c r="J31" s="82"/>
      <c r="K31" s="10">
        <v>5</v>
      </c>
      <c r="L31" s="60"/>
      <c r="M31" s="42">
        <f t="shared" ref="M31:M33" si="7">L31*K31</f>
        <v>0</v>
      </c>
    </row>
    <row r="32" spans="1:16" ht="21.75" customHeight="1" x14ac:dyDescent="0.3">
      <c r="A32" s="63" t="s">
        <v>57</v>
      </c>
      <c r="B32" s="17">
        <v>4</v>
      </c>
      <c r="C32" s="60"/>
      <c r="D32" s="10">
        <f t="shared" si="6"/>
        <v>0</v>
      </c>
      <c r="E32" s="48"/>
      <c r="F32" s="49" t="e">
        <f>E32*#REF!</f>
        <v>#REF!</v>
      </c>
      <c r="G32" s="83" t="s">
        <v>62</v>
      </c>
      <c r="H32" s="84"/>
      <c r="I32" s="84"/>
      <c r="J32" s="85"/>
      <c r="K32" s="43"/>
      <c r="L32" s="60"/>
      <c r="M32" s="20">
        <f t="shared" si="7"/>
        <v>0</v>
      </c>
    </row>
    <row r="33" spans="1:22" ht="21.75" customHeight="1" thickBot="1" x14ac:dyDescent="0.35">
      <c r="A33" s="63" t="s">
        <v>57</v>
      </c>
      <c r="B33" s="17">
        <v>4</v>
      </c>
      <c r="C33" s="60"/>
      <c r="D33" s="10">
        <f t="shared" si="6"/>
        <v>0</v>
      </c>
      <c r="E33" s="50"/>
      <c r="F33" s="28">
        <f>E33*B26</f>
        <v>0</v>
      </c>
      <c r="G33" s="86" t="s">
        <v>63</v>
      </c>
      <c r="H33" s="87"/>
      <c r="I33" s="87"/>
      <c r="J33" s="88"/>
      <c r="K33" s="51">
        <v>8.5</v>
      </c>
      <c r="L33" s="60"/>
      <c r="M33" s="52">
        <f t="shared" si="7"/>
        <v>0</v>
      </c>
    </row>
    <row r="34" spans="1:22" ht="21.75" customHeight="1" thickTop="1" thickBot="1" x14ac:dyDescent="0.35">
      <c r="A34" s="63" t="s">
        <v>57</v>
      </c>
      <c r="B34" s="17">
        <v>4</v>
      </c>
      <c r="C34" s="60"/>
      <c r="D34" s="10">
        <f t="shared" si="6"/>
        <v>0</v>
      </c>
      <c r="E34" s="50"/>
      <c r="F34" s="28"/>
      <c r="G34" s="89" t="s">
        <v>65</v>
      </c>
      <c r="H34" s="90"/>
      <c r="I34" s="90"/>
      <c r="J34" s="90"/>
      <c r="K34" s="90"/>
      <c r="L34" s="90"/>
      <c r="M34" s="91"/>
      <c r="P34" s="66"/>
      <c r="Q34" s="67"/>
      <c r="R34" s="67"/>
      <c r="S34" s="68"/>
      <c r="T34" s="3"/>
      <c r="U34" s="4"/>
      <c r="V34" s="8"/>
    </row>
    <row r="35" spans="1:22" ht="21.75" customHeight="1" thickTop="1" thickBot="1" x14ac:dyDescent="0.35">
      <c r="A35" s="63" t="s">
        <v>57</v>
      </c>
      <c r="B35" s="17">
        <v>4</v>
      </c>
      <c r="C35" s="60"/>
      <c r="D35" s="10">
        <f t="shared" si="6"/>
        <v>0</v>
      </c>
      <c r="E35" s="50"/>
      <c r="F35" s="53">
        <f>E35*B27</f>
        <v>0</v>
      </c>
      <c r="G35" s="69" t="s">
        <v>64</v>
      </c>
      <c r="H35" s="70"/>
      <c r="I35" s="70"/>
      <c r="J35" s="70"/>
      <c r="K35" s="70"/>
      <c r="L35" s="70"/>
      <c r="M35" s="73">
        <f>D3+D4+D5+D6+D7+D8+D9+D10+D11+D12+D13+D14+D16++D17+D18+D19+D20+D21+D22+D23+D24+D26+D27+D28+D29+D30+D31+D32+D33+D34+D35+D36+M3+M4+M5+M6+M7+M8+M9+M10+M11+M12+M13+M14+M15+M16+M17+M18+M19+M20+M22+M23+M24+M25+M26+M27+M28+M29+M31+M32+M33</f>
        <v>0</v>
      </c>
    </row>
    <row r="36" spans="1:22" ht="21.75" customHeight="1" thickBot="1" x14ac:dyDescent="0.35">
      <c r="A36" s="64" t="s">
        <v>57</v>
      </c>
      <c r="B36" s="34">
        <v>4</v>
      </c>
      <c r="C36" s="61"/>
      <c r="D36" s="54">
        <f t="shared" si="6"/>
        <v>0</v>
      </c>
      <c r="E36" s="55"/>
      <c r="F36" s="56" t="e">
        <f>SUM(F32:F35)</f>
        <v>#REF!</v>
      </c>
      <c r="G36" s="71"/>
      <c r="H36" s="72"/>
      <c r="I36" s="72"/>
      <c r="J36" s="72"/>
      <c r="K36" s="72"/>
      <c r="L36" s="72"/>
      <c r="M36" s="74"/>
    </row>
    <row r="37" spans="1:22" ht="15.75" customHeight="1" x14ac:dyDescent="0.25">
      <c r="C37" s="58"/>
    </row>
    <row r="38" spans="1:22" x14ac:dyDescent="0.25">
      <c r="D38" s="1"/>
    </row>
    <row r="39" spans="1:22" x14ac:dyDescent="0.25">
      <c r="D39" s="1"/>
    </row>
    <row r="40" spans="1:22" x14ac:dyDescent="0.25">
      <c r="D40" s="1"/>
    </row>
    <row r="41" spans="1:22" x14ac:dyDescent="0.25">
      <c r="D41" s="1"/>
    </row>
    <row r="42" spans="1:22" x14ac:dyDescent="0.25">
      <c r="D42" s="1"/>
    </row>
    <row r="43" spans="1:22" x14ac:dyDescent="0.25">
      <c r="D43" s="1"/>
    </row>
    <row r="44" spans="1:22" x14ac:dyDescent="0.25">
      <c r="D44" s="1"/>
    </row>
    <row r="45" spans="1:22" x14ac:dyDescent="0.25">
      <c r="D45" s="1"/>
    </row>
    <row r="46" spans="1:22" x14ac:dyDescent="0.25">
      <c r="D46" s="1"/>
    </row>
    <row r="47" spans="1:22" x14ac:dyDescent="0.25">
      <c r="D47" s="1"/>
    </row>
  </sheetData>
  <sheetProtection algorithmName="SHA-512" hashValue="R9SY3e37PShhARW0V6j1rb4z19pjgPM2FEiaawwM39JbkAvJBKGdWOWyr6ZZjSBEm+MHKdw5OZVNHMT62OvYXA==" saltValue="/E53B55AwStYPhhjcZBZwA==" spinCount="100000" sheet="1" objects="1" scenarios="1"/>
  <mergeCells count="39">
    <mergeCell ref="G12:J12"/>
    <mergeCell ref="G13:J13"/>
    <mergeCell ref="G14:J14"/>
    <mergeCell ref="G6:J6"/>
    <mergeCell ref="A1:M1"/>
    <mergeCell ref="G2:J2"/>
    <mergeCell ref="G3:J3"/>
    <mergeCell ref="G4:J4"/>
    <mergeCell ref="G5:J5"/>
    <mergeCell ref="G7:J7"/>
    <mergeCell ref="G8:J8"/>
    <mergeCell ref="G9:J9"/>
    <mergeCell ref="G10:J10"/>
    <mergeCell ref="G11:J11"/>
    <mergeCell ref="A15:D15"/>
    <mergeCell ref="G15:J15"/>
    <mergeCell ref="G16:J16"/>
    <mergeCell ref="G28:J28"/>
    <mergeCell ref="G18:J18"/>
    <mergeCell ref="G19:J19"/>
    <mergeCell ref="G20:J20"/>
    <mergeCell ref="G21:M21"/>
    <mergeCell ref="G22:J22"/>
    <mergeCell ref="G23:J23"/>
    <mergeCell ref="G24:J24"/>
    <mergeCell ref="A25:D25"/>
    <mergeCell ref="G25:J25"/>
    <mergeCell ref="G26:J26"/>
    <mergeCell ref="G27:J27"/>
    <mergeCell ref="G17:J17"/>
    <mergeCell ref="P34:S34"/>
    <mergeCell ref="G35:L36"/>
    <mergeCell ref="M35:M36"/>
    <mergeCell ref="G29:J29"/>
    <mergeCell ref="G30:M30"/>
    <mergeCell ref="G31:J31"/>
    <mergeCell ref="G32:J32"/>
    <mergeCell ref="G33:J33"/>
    <mergeCell ref="G34:M34"/>
  </mergeCells>
  <printOptions horizontalCentered="1" verticalCentered="1"/>
  <pageMargins left="0" right="0" top="0" bottom="0" header="0" footer="0"/>
  <pageSetup scale="76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MSTR PROTECTED WEB SHEET</vt:lpstr>
      <vt:lpstr>'MSTR PROTECTED WEB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cp:lastPrinted>2022-12-19T18:21:48Z</cp:lastPrinted>
  <dcterms:created xsi:type="dcterms:W3CDTF">2022-11-26T18:55:14Z</dcterms:created>
  <dcterms:modified xsi:type="dcterms:W3CDTF">2022-12-19T21:05:16Z</dcterms:modified>
</cp:coreProperties>
</file>